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LSC Data\"/>
    </mc:Choice>
  </mc:AlternateContent>
  <bookViews>
    <workbookView xWindow="0" yWindow="0" windowWidth="19305" windowHeight="80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F14" i="1"/>
  <c r="F3" i="1" l="1"/>
  <c r="F4" i="1"/>
  <c r="F5" i="1"/>
  <c r="F6" i="1"/>
  <c r="F7" i="1"/>
  <c r="F8" i="1"/>
  <c r="F9" i="1"/>
  <c r="F10" i="1"/>
  <c r="F11" i="1"/>
  <c r="F12" i="1"/>
  <c r="F13" i="1"/>
  <c r="F15" i="1"/>
  <c r="F16" i="1"/>
  <c r="F17" i="1"/>
  <c r="F2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2" i="1"/>
  <c r="J7" i="1" l="1"/>
  <c r="N7" i="1" s="1"/>
  <c r="K7" i="1" s="1"/>
  <c r="M7" i="1" s="1"/>
  <c r="L7" i="1" s="1"/>
  <c r="J15" i="1"/>
  <c r="N15" i="1" s="1"/>
  <c r="K15" i="1" s="1"/>
  <c r="M15" i="1" s="1"/>
  <c r="L15" i="1" s="1"/>
  <c r="J3" i="1"/>
  <c r="N3" i="1" s="1"/>
  <c r="K3" i="1" s="1"/>
  <c r="M3" i="1" s="1"/>
  <c r="L3" i="1" s="1"/>
  <c r="J4" i="1"/>
  <c r="N4" i="1" s="1"/>
  <c r="K4" i="1" s="1"/>
  <c r="M4" i="1" s="1"/>
  <c r="L4" i="1" s="1"/>
  <c r="J5" i="1"/>
  <c r="N5" i="1" s="1"/>
  <c r="K5" i="1" s="1"/>
  <c r="M5" i="1" s="1"/>
  <c r="L5" i="1" s="1"/>
  <c r="J6" i="1"/>
  <c r="N6" i="1" s="1"/>
  <c r="K6" i="1" s="1"/>
  <c r="M6" i="1" s="1"/>
  <c r="L6" i="1" s="1"/>
  <c r="J8" i="1"/>
  <c r="N8" i="1" s="1"/>
  <c r="K8" i="1" s="1"/>
  <c r="M8" i="1" s="1"/>
  <c r="L8" i="1" s="1"/>
  <c r="J9" i="1"/>
  <c r="N9" i="1" s="1"/>
  <c r="K9" i="1" s="1"/>
  <c r="M9" i="1" s="1"/>
  <c r="L9" i="1" s="1"/>
  <c r="J10" i="1"/>
  <c r="N10" i="1" s="1"/>
  <c r="K10" i="1" s="1"/>
  <c r="M10" i="1" s="1"/>
  <c r="L10" i="1" s="1"/>
  <c r="J11" i="1"/>
  <c r="N11" i="1" s="1"/>
  <c r="K11" i="1" s="1"/>
  <c r="M11" i="1" s="1"/>
  <c r="L11" i="1" s="1"/>
  <c r="J12" i="1"/>
  <c r="N12" i="1" s="1"/>
  <c r="K12" i="1" s="1"/>
  <c r="M12" i="1" s="1"/>
  <c r="L12" i="1" s="1"/>
  <c r="J13" i="1"/>
  <c r="N13" i="1" s="1"/>
  <c r="K13" i="1" s="1"/>
  <c r="M13" i="1" s="1"/>
  <c r="L13" i="1" s="1"/>
  <c r="J14" i="1"/>
  <c r="N14" i="1" s="1"/>
  <c r="K14" i="1" s="1"/>
  <c r="M14" i="1" s="1"/>
  <c r="L14" i="1" s="1"/>
  <c r="G15" i="1"/>
  <c r="G16" i="1"/>
  <c r="J16" i="1" s="1"/>
  <c r="N16" i="1" s="1"/>
  <c r="K16" i="1" s="1"/>
  <c r="M16" i="1" s="1"/>
  <c r="L16" i="1" s="1"/>
  <c r="G17" i="1"/>
  <c r="J17" i="1" s="1"/>
  <c r="N17" i="1" s="1"/>
  <c r="K17" i="1" s="1"/>
  <c r="M17" i="1" s="1"/>
  <c r="L17" i="1" s="1"/>
  <c r="J2" i="1"/>
  <c r="N2" i="1" s="1"/>
  <c r="K2" i="1" s="1"/>
  <c r="M2" i="1" s="1"/>
  <c r="L2" i="1" s="1"/>
  <c r="R3" i="1" l="1"/>
</calcChain>
</file>

<file path=xl/sharedStrings.xml><?xml version="1.0" encoding="utf-8"?>
<sst xmlns="http://schemas.openxmlformats.org/spreadsheetml/2006/main" count="15" uniqueCount="15">
  <si>
    <t>Total counts (cpm)</t>
  </si>
  <si>
    <t>Time elapsed (hrs)</t>
  </si>
  <si>
    <t>Decay constant of Y-90=</t>
  </si>
  <si>
    <t xml:space="preserve">Sample name </t>
  </si>
  <si>
    <t>Time measured</t>
  </si>
  <si>
    <t>Time separated</t>
  </si>
  <si>
    <t>Ingrowth factor</t>
  </si>
  <si>
    <t>CPM of Sr-90</t>
  </si>
  <si>
    <t xml:space="preserve">CPM of Y-90 </t>
  </si>
  <si>
    <t>DPM Total</t>
  </si>
  <si>
    <t>DPM Y-90</t>
  </si>
  <si>
    <t>DPM Sr-90</t>
  </si>
  <si>
    <t>Efficiency factor (Sr)</t>
  </si>
  <si>
    <t>Efficiency Factor (Y)</t>
  </si>
  <si>
    <t>Total bkgd corrected counts (cpm)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</si>
</sst>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workbookViewId="0">
      <selection activeCell="G2" sqref="G2:G14"/>
    </sheetView>
  </sheetViews>
  <sheetFormatPr defaultRowHeight="15" x14ac:dyDescent="0.25"/>
  <cols>
    <col min="1" max="1" width="13.5703125" bestFit="1" customWidth="1"/>
    <col min="2" max="2" width="20.5703125" customWidth="1"/>
    <col min="3" max="3" width="16" customWidth="1"/>
    <col min="4" max="4" width="17.5703125" bestFit="1" customWidth="1"/>
    <col min="5" max="5" width="31.5703125" bestFit="1" customWidth="1"/>
    <col min="6" max="6" width="17.7109375" bestFit="1" customWidth="1"/>
    <col min="7" max="7" width="17.7109375" customWidth="1"/>
    <col min="8" max="8" width="18.5703125" bestFit="1" customWidth="1"/>
    <col min="9" max="9" width="19" bestFit="1" customWidth="1"/>
    <col min="10" max="11" width="12.140625" bestFit="1" customWidth="1"/>
    <col min="12" max="14" width="12" bestFit="1" customWidth="1"/>
    <col min="18" max="18" width="22.140625" bestFit="1" customWidth="1"/>
  </cols>
  <sheetData>
    <row r="1" spans="1:18" x14ac:dyDescent="0.25">
      <c r="A1" t="s">
        <v>3</v>
      </c>
      <c r="B1" t="s">
        <v>5</v>
      </c>
      <c r="C1" t="s">
        <v>4</v>
      </c>
      <c r="D1" t="s">
        <v>0</v>
      </c>
      <c r="E1" t="s">
        <v>14</v>
      </c>
      <c r="F1" t="s">
        <v>1</v>
      </c>
      <c r="G1" t="s">
        <v>6</v>
      </c>
      <c r="H1" t="s">
        <v>13</v>
      </c>
      <c r="I1" t="s">
        <v>12</v>
      </c>
      <c r="J1" t="s">
        <v>7</v>
      </c>
      <c r="K1" t="s">
        <v>8</v>
      </c>
      <c r="L1" t="s">
        <v>9</v>
      </c>
      <c r="M1" t="s">
        <v>10</v>
      </c>
      <c r="N1" t="s">
        <v>11</v>
      </c>
    </row>
    <row r="2" spans="1:18" x14ac:dyDescent="0.25">
      <c r="A2">
        <v>1</v>
      </c>
      <c r="B2" s="1">
        <v>43251.458333333336</v>
      </c>
      <c r="C2" s="1">
        <v>43252.675000000003</v>
      </c>
      <c r="D2">
        <v>69.98</v>
      </c>
      <c r="E2">
        <f>D2-$D$17</f>
        <v>69.98</v>
      </c>
      <c r="F2" s="2">
        <f>(C2-B2)*24</f>
        <v>29.200000000011642</v>
      </c>
      <c r="G2">
        <f>1-EXP(-$R$3*F2)</f>
        <v>0.28081742702064372</v>
      </c>
      <c r="H2">
        <v>1</v>
      </c>
      <c r="I2">
        <v>1</v>
      </c>
      <c r="J2">
        <f>E2/((1+G2)*(H2/I2))</f>
        <v>54.636983010750448</v>
      </c>
      <c r="K2">
        <f>N2*G2*H2</f>
        <v>15.343016989249564</v>
      </c>
      <c r="L2">
        <f>M2+N2</f>
        <v>69.980000000000018</v>
      </c>
      <c r="M2">
        <f>K2/H2</f>
        <v>15.343016989249564</v>
      </c>
      <c r="N2">
        <f>J2/I2</f>
        <v>54.636983010750448</v>
      </c>
      <c r="R2" t="s">
        <v>2</v>
      </c>
    </row>
    <row r="3" spans="1:18" x14ac:dyDescent="0.25">
      <c r="A3">
        <v>2</v>
      </c>
      <c r="B3" s="1">
        <v>43251.458333333336</v>
      </c>
      <c r="C3" s="1">
        <v>43252.788194444445</v>
      </c>
      <c r="D3">
        <v>75.3</v>
      </c>
      <c r="E3">
        <f t="shared" ref="E3:E17" si="0">D3-$D$17</f>
        <v>75.3</v>
      </c>
      <c r="F3" s="2">
        <f t="shared" ref="F3:F17" si="1">(C3-B3)*24</f>
        <v>31.916666666627862</v>
      </c>
      <c r="G3">
        <f t="shared" ref="G3:G17" si="2">1-EXP(-$R$3*F3)</f>
        <v>0.30253893763725626</v>
      </c>
      <c r="H3">
        <v>1</v>
      </c>
      <c r="I3">
        <v>1</v>
      </c>
      <c r="J3">
        <f t="shared" ref="J3:J17" si="3">E3/((1+G3)*(H3/I3))</f>
        <v>57.810171983488353</v>
      </c>
      <c r="K3">
        <f t="shared" ref="K3:K17" si="4">N3*G3*H3</f>
        <v>17.489828016511641</v>
      </c>
      <c r="L3">
        <f t="shared" ref="L3:L17" si="5">M3+N3</f>
        <v>75.3</v>
      </c>
      <c r="M3">
        <f t="shared" ref="M3:M17" si="6">K3/H3</f>
        <v>17.489828016511641</v>
      </c>
      <c r="N3">
        <f t="shared" ref="N3:N17" si="7">J3/I3</f>
        <v>57.810171983488353</v>
      </c>
      <c r="R3">
        <f>LN(2)/61.4</f>
        <v>1.1289042028663604E-2</v>
      </c>
    </row>
    <row r="4" spans="1:18" x14ac:dyDescent="0.25">
      <c r="A4">
        <v>3</v>
      </c>
      <c r="B4" s="1">
        <v>43251.458333333336</v>
      </c>
      <c r="C4" s="1">
        <v>43255.481249999997</v>
      </c>
      <c r="D4">
        <v>162.58000000000001</v>
      </c>
      <c r="E4">
        <f t="shared" si="0"/>
        <v>162.58000000000001</v>
      </c>
      <c r="F4" s="2">
        <f t="shared" si="1"/>
        <v>96.549999999871943</v>
      </c>
      <c r="G4">
        <f t="shared" si="2"/>
        <v>0.66376905131800179</v>
      </c>
      <c r="H4">
        <v>1</v>
      </c>
      <c r="I4">
        <v>1</v>
      </c>
      <c r="J4">
        <f t="shared" si="3"/>
        <v>97.717889313548454</v>
      </c>
      <c r="K4">
        <f t="shared" si="4"/>
        <v>64.862110686451558</v>
      </c>
      <c r="L4">
        <f t="shared" si="5"/>
        <v>162.58000000000001</v>
      </c>
      <c r="M4">
        <f t="shared" si="6"/>
        <v>64.862110686451558</v>
      </c>
      <c r="N4">
        <f t="shared" si="7"/>
        <v>97.717889313548454</v>
      </c>
    </row>
    <row r="5" spans="1:18" x14ac:dyDescent="0.25">
      <c r="A5">
        <v>4</v>
      </c>
      <c r="B5" s="1">
        <v>43251.458333333336</v>
      </c>
      <c r="C5" s="1">
        <v>43255.722916666666</v>
      </c>
      <c r="D5">
        <v>169.98</v>
      </c>
      <c r="E5">
        <f t="shared" si="0"/>
        <v>169.98</v>
      </c>
      <c r="F5" s="2">
        <f t="shared" si="1"/>
        <v>102.34999999991851</v>
      </c>
      <c r="G5">
        <f t="shared" si="2"/>
        <v>0.68507899570810404</v>
      </c>
      <c r="H5">
        <v>1</v>
      </c>
      <c r="I5">
        <v>1</v>
      </c>
      <c r="J5">
        <f t="shared" si="3"/>
        <v>100.87360915003927</v>
      </c>
      <c r="K5">
        <f t="shared" si="4"/>
        <v>69.106390849960718</v>
      </c>
      <c r="L5">
        <f t="shared" si="5"/>
        <v>169.98</v>
      </c>
      <c r="M5">
        <f t="shared" si="6"/>
        <v>69.106390849960718</v>
      </c>
      <c r="N5">
        <f t="shared" si="7"/>
        <v>100.87360915003927</v>
      </c>
    </row>
    <row r="6" spans="1:18" x14ac:dyDescent="0.25">
      <c r="A6">
        <v>5</v>
      </c>
      <c r="B6" s="1">
        <v>43251.458333333336</v>
      </c>
      <c r="C6" s="1">
        <v>43256.568055555559</v>
      </c>
      <c r="D6">
        <v>181.69</v>
      </c>
      <c r="E6">
        <f t="shared" si="0"/>
        <v>181.69</v>
      </c>
      <c r="F6" s="2">
        <f t="shared" si="1"/>
        <v>122.6333333333605</v>
      </c>
      <c r="G6">
        <f t="shared" si="2"/>
        <v>0.74952918046264805</v>
      </c>
      <c r="H6">
        <v>1</v>
      </c>
      <c r="I6">
        <v>1</v>
      </c>
      <c r="J6">
        <f t="shared" si="3"/>
        <v>103.85079713386297</v>
      </c>
      <c r="K6">
        <f t="shared" si="4"/>
        <v>77.839202866137029</v>
      </c>
      <c r="L6">
        <f t="shared" si="5"/>
        <v>181.69</v>
      </c>
      <c r="M6">
        <f t="shared" si="6"/>
        <v>77.839202866137029</v>
      </c>
      <c r="N6">
        <f t="shared" si="7"/>
        <v>103.85079713386297</v>
      </c>
    </row>
    <row r="7" spans="1:18" x14ac:dyDescent="0.25">
      <c r="A7">
        <v>6</v>
      </c>
      <c r="B7" s="1">
        <v>43251.458333333336</v>
      </c>
      <c r="C7" s="1">
        <v>43257.085416666669</v>
      </c>
      <c r="D7">
        <v>197.31</v>
      </c>
      <c r="E7">
        <f t="shared" si="0"/>
        <v>197.31</v>
      </c>
      <c r="F7" s="2">
        <f t="shared" si="1"/>
        <v>135.04999999998836</v>
      </c>
      <c r="G7">
        <f t="shared" si="2"/>
        <v>0.78228863907897739</v>
      </c>
      <c r="H7">
        <v>1</v>
      </c>
      <c r="I7">
        <v>1</v>
      </c>
      <c r="J7">
        <f t="shared" si="3"/>
        <v>110.70597414679291</v>
      </c>
      <c r="K7">
        <f t="shared" si="4"/>
        <v>86.604025853207077</v>
      </c>
      <c r="L7">
        <f t="shared" si="5"/>
        <v>197.31</v>
      </c>
      <c r="M7">
        <f t="shared" si="6"/>
        <v>86.604025853207077</v>
      </c>
      <c r="N7">
        <f t="shared" si="7"/>
        <v>110.70597414679291</v>
      </c>
    </row>
    <row r="8" spans="1:18" x14ac:dyDescent="0.25">
      <c r="A8">
        <v>7</v>
      </c>
      <c r="B8" s="1">
        <v>43251.458333333336</v>
      </c>
      <c r="C8" s="1">
        <v>43257.957638888889</v>
      </c>
      <c r="D8">
        <v>203.8</v>
      </c>
      <c r="E8">
        <f t="shared" si="0"/>
        <v>203.8</v>
      </c>
      <c r="F8" s="2">
        <f t="shared" si="1"/>
        <v>155.98333333327901</v>
      </c>
      <c r="G8">
        <f t="shared" si="2"/>
        <v>0.8281103204247251</v>
      </c>
      <c r="H8">
        <v>1</v>
      </c>
      <c r="I8">
        <v>1</v>
      </c>
      <c r="J8">
        <f t="shared" si="3"/>
        <v>111.48123705830353</v>
      </c>
      <c r="K8">
        <f t="shared" si="4"/>
        <v>92.318762941696477</v>
      </c>
      <c r="L8">
        <f t="shared" si="5"/>
        <v>203.8</v>
      </c>
      <c r="M8">
        <f t="shared" si="6"/>
        <v>92.318762941696477</v>
      </c>
      <c r="N8">
        <f t="shared" si="7"/>
        <v>111.48123705830353</v>
      </c>
    </row>
    <row r="9" spans="1:18" x14ac:dyDescent="0.25">
      <c r="A9">
        <v>8</v>
      </c>
      <c r="B9" s="1">
        <v>43251.458333333336</v>
      </c>
      <c r="C9" s="1">
        <v>43258.496527777781</v>
      </c>
      <c r="D9">
        <v>209.67</v>
      </c>
      <c r="E9">
        <f t="shared" si="0"/>
        <v>209.67</v>
      </c>
      <c r="F9" s="2">
        <f t="shared" si="1"/>
        <v>168.91666666668607</v>
      </c>
      <c r="G9">
        <f t="shared" si="2"/>
        <v>0.85146094361235425</v>
      </c>
      <c r="H9">
        <v>1</v>
      </c>
      <c r="I9">
        <v>1</v>
      </c>
      <c r="J9">
        <f t="shared" si="3"/>
        <v>113.2457050867713</v>
      </c>
      <c r="K9">
        <f t="shared" si="4"/>
        <v>96.424294913228678</v>
      </c>
      <c r="L9">
        <f t="shared" si="5"/>
        <v>209.66999999999996</v>
      </c>
      <c r="M9">
        <f t="shared" si="6"/>
        <v>96.424294913228678</v>
      </c>
      <c r="N9">
        <f t="shared" si="7"/>
        <v>113.2457050867713</v>
      </c>
    </row>
    <row r="10" spans="1:18" x14ac:dyDescent="0.25">
      <c r="A10">
        <v>9</v>
      </c>
      <c r="B10" s="1">
        <v>43251.458333333336</v>
      </c>
      <c r="C10" s="1">
        <v>43259.039583333331</v>
      </c>
      <c r="D10">
        <v>212.74</v>
      </c>
      <c r="E10">
        <f t="shared" si="0"/>
        <v>212.74</v>
      </c>
      <c r="F10" s="2">
        <f t="shared" si="1"/>
        <v>181.94999999989523</v>
      </c>
      <c r="G10">
        <f t="shared" si="2"/>
        <v>0.87178428974517641</v>
      </c>
      <c r="H10">
        <v>1</v>
      </c>
      <c r="I10">
        <v>1</v>
      </c>
      <c r="J10">
        <f t="shared" si="3"/>
        <v>113.65625898535686</v>
      </c>
      <c r="K10">
        <f t="shared" si="4"/>
        <v>99.083741014643152</v>
      </c>
      <c r="L10">
        <f t="shared" si="5"/>
        <v>212.74</v>
      </c>
      <c r="M10">
        <f t="shared" si="6"/>
        <v>99.083741014643152</v>
      </c>
      <c r="N10">
        <f t="shared" si="7"/>
        <v>113.65625898535686</v>
      </c>
    </row>
    <row r="11" spans="1:18" x14ac:dyDescent="0.25">
      <c r="A11">
        <v>10</v>
      </c>
      <c r="B11" s="1">
        <v>43251.458333333336</v>
      </c>
      <c r="C11" s="1">
        <v>43259.489583333336</v>
      </c>
      <c r="D11">
        <v>218.95</v>
      </c>
      <c r="E11">
        <f t="shared" si="0"/>
        <v>218.95</v>
      </c>
      <c r="F11" s="2">
        <f t="shared" si="1"/>
        <v>192.75</v>
      </c>
      <c r="G11">
        <f t="shared" si="2"/>
        <v>0.88650118141129142</v>
      </c>
      <c r="H11">
        <v>1</v>
      </c>
      <c r="I11">
        <v>1</v>
      </c>
      <c r="J11">
        <f t="shared" si="3"/>
        <v>116.06141684798921</v>
      </c>
      <c r="K11">
        <f t="shared" si="4"/>
        <v>102.8885831520108</v>
      </c>
      <c r="L11">
        <f t="shared" si="5"/>
        <v>218.95</v>
      </c>
      <c r="M11">
        <f t="shared" si="6"/>
        <v>102.8885831520108</v>
      </c>
      <c r="N11">
        <f t="shared" si="7"/>
        <v>116.06141684798921</v>
      </c>
    </row>
    <row r="12" spans="1:18" x14ac:dyDescent="0.25">
      <c r="A12">
        <v>11</v>
      </c>
      <c r="B12" s="1">
        <v>43251.458333333336</v>
      </c>
      <c r="C12" s="1">
        <v>43259.578472222223</v>
      </c>
      <c r="D12">
        <v>217.99</v>
      </c>
      <c r="E12">
        <f t="shared" si="0"/>
        <v>217.99</v>
      </c>
      <c r="F12" s="2">
        <f t="shared" si="1"/>
        <v>194.88333333330229</v>
      </c>
      <c r="G12">
        <f t="shared" si="2"/>
        <v>0.8892019540534255</v>
      </c>
      <c r="H12">
        <v>1</v>
      </c>
      <c r="I12">
        <v>1</v>
      </c>
      <c r="J12">
        <f t="shared" si="3"/>
        <v>115.38734624548</v>
      </c>
      <c r="K12">
        <f t="shared" si="4"/>
        <v>102.60265375452001</v>
      </c>
      <c r="L12">
        <f t="shared" si="5"/>
        <v>217.99</v>
      </c>
      <c r="M12">
        <f t="shared" si="6"/>
        <v>102.60265375452001</v>
      </c>
      <c r="N12">
        <f t="shared" si="7"/>
        <v>115.38734624548</v>
      </c>
    </row>
    <row r="13" spans="1:18" x14ac:dyDescent="0.25">
      <c r="A13">
        <v>12</v>
      </c>
      <c r="B13" s="1">
        <v>43251.458333333336</v>
      </c>
      <c r="C13" s="1">
        <v>43262.443055555559</v>
      </c>
      <c r="D13">
        <v>231.54</v>
      </c>
      <c r="E13">
        <f t="shared" si="0"/>
        <v>231.54</v>
      </c>
      <c r="F13" s="2">
        <f t="shared" si="1"/>
        <v>263.6333333333605</v>
      </c>
      <c r="G13">
        <f t="shared" si="2"/>
        <v>0.94901214338292506</v>
      </c>
      <c r="H13">
        <v>1</v>
      </c>
      <c r="I13">
        <v>1</v>
      </c>
      <c r="J13">
        <f t="shared" si="3"/>
        <v>118.79864411625115</v>
      </c>
      <c r="K13">
        <f t="shared" si="4"/>
        <v>112.74135588374882</v>
      </c>
      <c r="L13">
        <f t="shared" si="5"/>
        <v>231.53999999999996</v>
      </c>
      <c r="M13">
        <f t="shared" si="6"/>
        <v>112.74135588374882</v>
      </c>
      <c r="N13">
        <f t="shared" si="7"/>
        <v>118.79864411625115</v>
      </c>
    </row>
    <row r="14" spans="1:18" x14ac:dyDescent="0.25">
      <c r="A14">
        <v>13</v>
      </c>
      <c r="B14" s="1">
        <v>43251.458333333336</v>
      </c>
      <c r="C14" s="1">
        <v>43262.56527777778</v>
      </c>
      <c r="D14">
        <v>230.11</v>
      </c>
      <c r="E14">
        <f t="shared" si="0"/>
        <v>230.11</v>
      </c>
      <c r="F14" s="2">
        <f>(C14-B14)*24</f>
        <v>266.56666666665114</v>
      </c>
      <c r="G14">
        <f t="shared" si="2"/>
        <v>0.95067293207346137</v>
      </c>
      <c r="H14">
        <v>1</v>
      </c>
      <c r="I14">
        <v>1</v>
      </c>
      <c r="J14">
        <f t="shared" si="3"/>
        <v>117.96441946595596</v>
      </c>
      <c r="K14">
        <f t="shared" si="4"/>
        <v>112.14558053404406</v>
      </c>
      <c r="L14">
        <f t="shared" si="5"/>
        <v>230.11</v>
      </c>
      <c r="M14">
        <f t="shared" si="6"/>
        <v>112.14558053404406</v>
      </c>
      <c r="N14">
        <f t="shared" si="7"/>
        <v>117.96441946595596</v>
      </c>
    </row>
    <row r="15" spans="1:18" x14ac:dyDescent="0.25">
      <c r="B15" s="1"/>
      <c r="C15" s="1"/>
      <c r="D15" s="1"/>
      <c r="E15">
        <f t="shared" si="0"/>
        <v>0</v>
      </c>
      <c r="F15" s="2">
        <f t="shared" si="1"/>
        <v>0</v>
      </c>
      <c r="G15">
        <f t="shared" si="2"/>
        <v>0</v>
      </c>
      <c r="H15">
        <v>1</v>
      </c>
      <c r="I15">
        <v>1</v>
      </c>
      <c r="J15">
        <f t="shared" si="3"/>
        <v>0</v>
      </c>
      <c r="K15">
        <f t="shared" si="4"/>
        <v>0</v>
      </c>
      <c r="L15">
        <f t="shared" si="5"/>
        <v>0</v>
      </c>
      <c r="M15">
        <f t="shared" si="6"/>
        <v>0</v>
      </c>
      <c r="N15">
        <f t="shared" si="7"/>
        <v>0</v>
      </c>
    </row>
    <row r="16" spans="1:18" x14ac:dyDescent="0.25">
      <c r="B16" s="1"/>
      <c r="C16" s="1"/>
      <c r="D16" s="1"/>
      <c r="E16">
        <f t="shared" si="0"/>
        <v>0</v>
      </c>
      <c r="F16" s="2">
        <f t="shared" si="1"/>
        <v>0</v>
      </c>
      <c r="G16">
        <f t="shared" si="2"/>
        <v>0</v>
      </c>
      <c r="H16">
        <v>1</v>
      </c>
      <c r="I16">
        <v>1</v>
      </c>
      <c r="J16">
        <f t="shared" si="3"/>
        <v>0</v>
      </c>
      <c r="K16">
        <f t="shared" si="4"/>
        <v>0</v>
      </c>
      <c r="L16">
        <f t="shared" si="5"/>
        <v>0</v>
      </c>
      <c r="M16">
        <f t="shared" si="6"/>
        <v>0</v>
      </c>
      <c r="N16">
        <f t="shared" si="7"/>
        <v>0</v>
      </c>
    </row>
    <row r="17" spans="2:14" x14ac:dyDescent="0.25">
      <c r="B17" s="1"/>
      <c r="C17" s="1"/>
      <c r="D17" s="1"/>
      <c r="E17">
        <f t="shared" si="0"/>
        <v>0</v>
      </c>
      <c r="F17" s="2">
        <f t="shared" si="1"/>
        <v>0</v>
      </c>
      <c r="G17">
        <f t="shared" si="2"/>
        <v>0</v>
      </c>
      <c r="H17">
        <v>1</v>
      </c>
      <c r="I17">
        <v>1</v>
      </c>
      <c r="J17">
        <f t="shared" si="3"/>
        <v>0</v>
      </c>
      <c r="K17">
        <f t="shared" si="4"/>
        <v>0</v>
      </c>
      <c r="L17">
        <f t="shared" si="5"/>
        <v>0</v>
      </c>
      <c r="M17">
        <f t="shared" si="6"/>
        <v>0</v>
      </c>
      <c r="N17">
        <f t="shared" si="7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2018-07-17T15:27:47Z</dcterms:created>
  <dcterms:modified xsi:type="dcterms:W3CDTF">2018-07-26T13:54:05Z</dcterms:modified>
</cp:coreProperties>
</file>